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<sst xmlns="http://schemas.openxmlformats.org/spreadsheetml/2006/main" count="104" uniqueCount="42">
  <si>
    <t xml:space="preserve">Województwo</t>
  </si>
  <si>
    <t xml:space="preserve">dolnośląskie</t>
  </si>
  <si>
    <t xml:space="preserve">kujawsko-pomorskie</t>
  </si>
  <si>
    <t xml:space="preserve">lubelskie</t>
  </si>
  <si>
    <t xml:space="preserve">lubuskie</t>
  </si>
  <si>
    <t xml:space="preserve">łódzkie</t>
  </si>
  <si>
    <t xml:space="preserve">małopolskie</t>
  </si>
  <si>
    <t xml:space="preserve">mazowieckie</t>
  </si>
  <si>
    <t xml:space="preserve">opolskie</t>
  </si>
  <si>
    <t xml:space="preserve">podkarpackie</t>
  </si>
  <si>
    <t xml:space="preserve">podlaskie</t>
  </si>
  <si>
    <t xml:space="preserve">pomorskie</t>
  </si>
  <si>
    <t xml:space="preserve">śląskie</t>
  </si>
  <si>
    <t xml:space="preserve">świętokrzyskie</t>
  </si>
  <si>
    <t xml:space="preserve">warmińsko-mazurskie</t>
  </si>
  <si>
    <t xml:space="preserve">wielkopolskie</t>
  </si>
  <si>
    <t xml:space="preserve">zachodniopomorskie</t>
  </si>
  <si>
    <t xml:space="preserve">Grupy nawozów</t>
  </si>
  <si>
    <t xml:space="preserve">% zmiana</t>
  </si>
  <si>
    <t xml:space="preserve">2021 r.</t>
  </si>
  <si>
    <t xml:space="preserve">2020 r.</t>
  </si>
  <si>
    <t xml:space="preserve">Azotowe</t>
  </si>
  <si>
    <t xml:space="preserve">MAX</t>
  </si>
  <si>
    <t xml:space="preserve">MIN</t>
  </si>
  <si>
    <t xml:space="preserve">saletra amonowa 34%</t>
  </si>
  <si>
    <t xml:space="preserve">saletrzak</t>
  </si>
  <si>
    <t xml:space="preserve">mocznik</t>
  </si>
  <si>
    <t xml:space="preserve">Fosforowe</t>
  </si>
  <si>
    <t xml:space="preserve">superfosfat pojedynczy granulowany</t>
  </si>
  <si>
    <t xml:space="preserve">superfosfat wzbogacony 40%</t>
  </si>
  <si>
    <t xml:space="preserve">Potasowe</t>
  </si>
  <si>
    <t xml:space="preserve">sól potasowa</t>
  </si>
  <si>
    <t xml:space="preserve">siarczan potasu</t>
  </si>
  <si>
    <t xml:space="preserve">Wieloskładnikowe</t>
  </si>
  <si>
    <t xml:space="preserve">polifoska 8:24:24</t>
  </si>
  <si>
    <t xml:space="preserve">polifoska 6:20:30</t>
  </si>
  <si>
    <t xml:space="preserve">polifoska 4:12:32</t>
  </si>
  <si>
    <t xml:space="preserve">amofoska 4:16:18</t>
  </si>
  <si>
    <t xml:space="preserve">wzrost cen  wmaju  2021r.  powyżej 100% w stosunku do maja  roku ubiegłego</t>
  </si>
  <si>
    <t xml:space="preserve">wzrost cen  w maju    2021r.    o  50-100% w stosunku do  maja  roku ubiegłego</t>
  </si>
  <si>
    <t xml:space="preserve">wzrost cen   w maju    2021r.   o  30-50% w stosunku do  do maja roku ubiegłego </t>
  </si>
  <si>
    <t xml:space="preserve">spadek  cen w maju   2021r.  w stosunku do  do maja roku ubiegłego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</si>
</sst>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z_ł_-;\-* #,##0.00\ _z_ł_-;_-* \-??\ _z_ł_-;_-@_-"/>
    <numFmt numFmtId="166" formatCode="0.00"/>
    <numFmt numFmtId="167" formatCode="0"/>
  </numFmts>
  <fonts count="12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 val="single"/>
      <sz val="9"/>
      <name val="Arial"/>
      <family val="2"/>
      <charset val="238"/>
    </font>
    <font>
      <sz val="9"/>
      <color rgb="FF000000"/>
      <name val="Calibri"/>
      <family val="2"/>
      <charset val="238"/>
    </font>
    <font>
      <b val="true"/>
      <sz val="10"/>
      <name val="Arial"/>
      <family val="2"/>
      <charset val="238"/>
    </font>
    <font>
      <u val="single"/>
      <sz val="9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E3E3E3"/>
      </patternFill>
    </fill>
    <fill>
      <patternFill patternType="solid">
        <fgColor rgb="FFE3E3E3"/>
        <bgColor rgb="FFF0F0F0"/>
      </patternFill>
    </fill>
    <fill>
      <patternFill patternType="solid">
        <fgColor rgb="FFFFC000"/>
        <bgColor rgb="FFFF9900"/>
      </patternFill>
    </fill>
    <fill>
      <patternFill patternType="solid">
        <fgColor rgb="FF00B05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ziesiętny 2" xfId="20"/>
    <cellStyle name="Normalny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Z22"/>
  <sheetViews>
    <sheetView showFormulas="false" showGridLines="true" showRowColHeaders="true" showZeros="true" rightToLeft="false" tabSelected="true" showOutlineSymbols="true" defaultGridColor="true" view="normal" topLeftCell="F1" colorId="64" zoomScale="95" zoomScaleNormal="95" zoomScalePageLayoutView="100" workbookViewId="0">
      <selection pane="topLeft" activeCell="C6" activeCellId="0" sqref="C6"/>
    </sheetView>
  </sheetViews>
  <sheetFormatPr defaultRowHeight="12" zeroHeight="false" outlineLevelRow="0" outlineLevelCol="0"/>
  <cols>
    <col collapsed="false" customWidth="true" hidden="false" outlineLevel="0" max="1" min="1" style="1" width="11.99"/>
    <col collapsed="false" customWidth="true" hidden="false" outlineLevel="0" max="4" min="2" style="1" width="7.15"/>
    <col collapsed="false" customWidth="true" hidden="false" outlineLevel="0" max="5" min="5" style="1" width="6.71"/>
    <col collapsed="false" customWidth="true" hidden="false" outlineLevel="0" max="6" min="6" style="1" width="6.86"/>
    <col collapsed="false" customWidth="true" hidden="false" outlineLevel="0" max="7" min="7" style="1" width="7"/>
    <col collapsed="false" customWidth="true" hidden="false" outlineLevel="0" max="8" min="8" style="1" width="6.71"/>
    <col collapsed="false" customWidth="true" hidden="false" outlineLevel="0" max="9" min="9" style="1" width="7.15"/>
    <col collapsed="false" customWidth="true" hidden="false" outlineLevel="0" max="10" min="10" style="1" width="7.57"/>
    <col collapsed="false" customWidth="true" hidden="false" outlineLevel="0" max="12" min="11" style="1" width="7.15"/>
    <col collapsed="false" customWidth="true" hidden="false" outlineLevel="0" max="13" min="13" style="1" width="7"/>
    <col collapsed="false" customWidth="true" hidden="false" outlineLevel="0" max="14" min="14" style="1" width="6.42"/>
    <col collapsed="false" customWidth="true" hidden="false" outlineLevel="0" max="15" min="15" style="1" width="7.42"/>
    <col collapsed="false" customWidth="true" hidden="false" outlineLevel="0" max="16" min="16" style="1" width="8"/>
    <col collapsed="false" customWidth="true" hidden="false" outlineLevel="0" max="18" min="17" style="1" width="6.01"/>
    <col collapsed="false" customWidth="true" hidden="false" outlineLevel="0" max="19" min="19" style="1" width="6.28"/>
    <col collapsed="false" customWidth="true" hidden="false" outlineLevel="0" max="20" min="20" style="1" width="6.57"/>
    <col collapsed="false" customWidth="true" hidden="false" outlineLevel="0" max="21" min="21" style="1" width="7.71"/>
    <col collapsed="false" customWidth="true" hidden="false" outlineLevel="0" max="22" min="22" style="1" width="7.15"/>
    <col collapsed="false" customWidth="true" hidden="false" outlineLevel="0" max="23" min="23" style="1" width="5.7"/>
    <col collapsed="false" customWidth="true" hidden="false" outlineLevel="0" max="24" min="24" style="1" width="6.71"/>
    <col collapsed="false" customWidth="true" hidden="false" outlineLevel="0" max="25" min="25" style="1" width="6.86"/>
    <col collapsed="false" customWidth="true" hidden="false" outlineLevel="0" max="26" min="26" style="1" width="12.57"/>
    <col collapsed="false" customWidth="true" hidden="false" outlineLevel="0" max="27" min="27" style="1" width="7"/>
    <col collapsed="false" customWidth="true" hidden="false" outlineLevel="0" max="28" min="28" style="1" width="6.71"/>
    <col collapsed="false" customWidth="true" hidden="false" outlineLevel="0" max="29" min="29" style="1" width="8.29"/>
    <col collapsed="false" customWidth="true" hidden="false" outlineLevel="0" max="30" min="30" style="1" width="6.57"/>
    <col collapsed="false" customWidth="true" hidden="false" outlineLevel="0" max="31" min="31" style="1" width="6.01"/>
    <col collapsed="false" customWidth="true" hidden="false" outlineLevel="0" max="32" min="32" style="1" width="7.86"/>
    <col collapsed="false" customWidth="true" hidden="false" outlineLevel="0" max="33" min="33" style="1" width="6.71"/>
    <col collapsed="false" customWidth="true" hidden="false" outlineLevel="0" max="34" min="34" style="1" width="6.28"/>
    <col collapsed="false" customWidth="true" hidden="false" outlineLevel="0" max="35" min="35" style="1" width="8"/>
    <col collapsed="false" customWidth="true" hidden="false" outlineLevel="0" max="37" min="36" style="1" width="6.71"/>
    <col collapsed="false" customWidth="true" hidden="false" outlineLevel="0" max="38" min="38" style="1" width="7.29"/>
    <col collapsed="false" customWidth="true" hidden="false" outlineLevel="0" max="39" min="39" style="1" width="7"/>
    <col collapsed="false" customWidth="true" hidden="false" outlineLevel="0" max="40" min="40" style="1" width="7.57"/>
    <col collapsed="false" customWidth="true" hidden="false" outlineLevel="0" max="41" min="41" style="1" width="6.86"/>
    <col collapsed="false" customWidth="true" hidden="false" outlineLevel="0" max="43" min="42" style="1" width="6.57"/>
    <col collapsed="false" customWidth="true" hidden="false" outlineLevel="0" max="45" min="44" style="1" width="6.71"/>
    <col collapsed="false" customWidth="true" hidden="false" outlineLevel="0" max="46" min="46" style="1" width="6.57"/>
    <col collapsed="false" customWidth="true" hidden="false" outlineLevel="0" max="47" min="47" style="1" width="6.42"/>
    <col collapsed="false" customWidth="true" hidden="false" outlineLevel="0" max="48" min="48" style="1" width="6.28"/>
    <col collapsed="false" customWidth="true" hidden="false" outlineLevel="0" max="49" min="49" style="1" width="6.01"/>
    <col collapsed="false" customWidth="true" hidden="false" outlineLevel="0" max="50" min="50" style="1" width="6.86"/>
    <col collapsed="false" customWidth="true" hidden="false" outlineLevel="0" max="51" min="51" style="1" width="15"/>
    <col collapsed="false" customWidth="true" hidden="false" outlineLevel="0" max="52" min="52" style="1" width="14.43"/>
    <col collapsed="false" customWidth="true" hidden="false" outlineLevel="0" max="255" min="53" style="1" width="9.14"/>
    <col collapsed="false" customWidth="true" hidden="false" outlineLevel="0" max="256" min="256" style="1" width="18.58"/>
    <col collapsed="false" customWidth="true" hidden="false" outlineLevel="0" max="257" min="257" style="1" width="10.85"/>
    <col collapsed="false" customWidth="true" hidden="false" outlineLevel="0" max="259" min="258" style="1" width="9.71"/>
    <col collapsed="false" customWidth="true" hidden="false" outlineLevel="0" max="260" min="260" style="1" width="10.29"/>
    <col collapsed="false" customWidth="true" hidden="false" outlineLevel="0" max="261" min="261" style="1" width="9.71"/>
    <col collapsed="false" customWidth="true" hidden="false" outlineLevel="0" max="262" min="262" style="1" width="10.71"/>
    <col collapsed="false" customWidth="true" hidden="false" outlineLevel="0" max="263" min="263" style="1" width="14.15"/>
    <col collapsed="false" customWidth="true" hidden="false" outlineLevel="0" max="264" min="264" style="1" width="9.71"/>
    <col collapsed="false" customWidth="true" hidden="false" outlineLevel="0" max="265" min="265" style="1" width="8.71"/>
    <col collapsed="false" customWidth="true" hidden="false" outlineLevel="0" max="266" min="266" style="1" width="12.57"/>
    <col collapsed="false" customWidth="true" hidden="false" outlineLevel="0" max="267" min="267" style="1" width="9.71"/>
    <col collapsed="false" customWidth="true" hidden="false" outlineLevel="0" max="268" min="268" style="1" width="10.58"/>
    <col collapsed="false" customWidth="true" hidden="false" outlineLevel="0" max="269" min="269" style="1" width="11.14"/>
    <col collapsed="false" customWidth="true" hidden="false" outlineLevel="0" max="271" min="270" style="1" width="9.71"/>
    <col collapsed="false" customWidth="true" hidden="false" outlineLevel="0" max="272" min="272" style="1" width="10.58"/>
    <col collapsed="false" customWidth="true" hidden="false" outlineLevel="0" max="273" min="273" style="1" width="12.29"/>
    <col collapsed="false" customWidth="true" hidden="false" outlineLevel="0" max="274" min="274" style="1" width="10.42"/>
    <col collapsed="false" customWidth="false" hidden="false" outlineLevel="0" max="275" min="275" style="1" width="11.42"/>
    <col collapsed="false" customWidth="true" hidden="false" outlineLevel="0" max="276" min="276" style="1" width="10"/>
    <col collapsed="false" customWidth="true" hidden="false" outlineLevel="0" max="277" min="277" style="1" width="10.29"/>
    <col collapsed="false" customWidth="true" hidden="false" outlineLevel="0" max="278" min="278" style="1" width="11.14"/>
    <col collapsed="false" customWidth="true" hidden="false" outlineLevel="0" max="279" min="279" style="1" width="9.29"/>
    <col collapsed="false" customWidth="true" hidden="false" outlineLevel="0" max="280" min="280" style="1" width="11.14"/>
    <col collapsed="false" customWidth="true" hidden="false" outlineLevel="0" max="281" min="281" style="1" width="15.29"/>
    <col collapsed="false" customWidth="true" hidden="false" outlineLevel="0" max="282" min="282" style="1" width="13.7"/>
    <col collapsed="false" customWidth="true" hidden="false" outlineLevel="0" max="283" min="283" style="1" width="10.99"/>
    <col collapsed="false" customWidth="true" hidden="false" outlineLevel="0" max="284" min="284" style="1" width="9.71"/>
    <col collapsed="false" customWidth="true" hidden="false" outlineLevel="0" max="285" min="285" style="1" width="12.71"/>
    <col collapsed="false" customWidth="true" hidden="false" outlineLevel="0" max="286" min="286" style="1" width="11.57"/>
    <col collapsed="false" customWidth="true" hidden="false" outlineLevel="0" max="287" min="287" style="1" width="12.42"/>
    <col collapsed="false" customWidth="true" hidden="false" outlineLevel="0" max="288" min="288" style="1" width="9.71"/>
    <col collapsed="false" customWidth="true" hidden="false" outlineLevel="0" max="290" min="289" style="1" width="8.86"/>
    <col collapsed="false" customWidth="true" hidden="false" outlineLevel="0" max="291" min="291" style="1" width="11.86"/>
    <col collapsed="false" customWidth="true" hidden="false" outlineLevel="0" max="292" min="292" style="1" width="10.42"/>
    <col collapsed="false" customWidth="true" hidden="false" outlineLevel="0" max="293" min="293" style="1" width="11.29"/>
    <col collapsed="false" customWidth="true" hidden="false" outlineLevel="0" max="294" min="294" style="1" width="10.14"/>
    <col collapsed="false" customWidth="true" hidden="false" outlineLevel="0" max="295" min="295" style="1" width="10"/>
    <col collapsed="false" customWidth="true" hidden="false" outlineLevel="0" max="296" min="296" style="1" width="10.71"/>
    <col collapsed="false" customWidth="true" hidden="false" outlineLevel="0" max="297" min="297" style="1" width="10"/>
    <col collapsed="false" customWidth="true" hidden="false" outlineLevel="0" max="298" min="298" style="1" width="9.71"/>
    <col collapsed="false" customWidth="true" hidden="false" outlineLevel="0" max="299" min="299" style="1" width="10"/>
    <col collapsed="false" customWidth="true" hidden="false" outlineLevel="0" max="300" min="300" style="1" width="9.14"/>
    <col collapsed="false" customWidth="true" hidden="false" outlineLevel="0" max="301" min="301" style="1" width="10"/>
    <col collapsed="false" customWidth="true" hidden="false" outlineLevel="0" max="302" min="302" style="1" width="9.71"/>
    <col collapsed="false" customWidth="true" hidden="false" outlineLevel="0" max="303" min="303" style="1" width="11.57"/>
    <col collapsed="false" customWidth="true" hidden="false" outlineLevel="0" max="304" min="304" style="1" width="10.85"/>
    <col collapsed="false" customWidth="true" hidden="false" outlineLevel="0" max="305" min="305" style="1" width="11.29"/>
    <col collapsed="false" customWidth="true" hidden="false" outlineLevel="0" max="306" min="306" style="1" width="15"/>
    <col collapsed="false" customWidth="true" hidden="false" outlineLevel="0" max="307" min="307" style="1" width="14.43"/>
    <col collapsed="false" customWidth="true" hidden="false" outlineLevel="0" max="511" min="308" style="1" width="9.14"/>
    <col collapsed="false" customWidth="true" hidden="false" outlineLevel="0" max="512" min="512" style="1" width="18.58"/>
    <col collapsed="false" customWidth="true" hidden="false" outlineLevel="0" max="513" min="513" style="1" width="10.85"/>
    <col collapsed="false" customWidth="true" hidden="false" outlineLevel="0" max="515" min="514" style="1" width="9.71"/>
    <col collapsed="false" customWidth="true" hidden="false" outlineLevel="0" max="516" min="516" style="1" width="10.29"/>
    <col collapsed="false" customWidth="true" hidden="false" outlineLevel="0" max="517" min="517" style="1" width="9.71"/>
    <col collapsed="false" customWidth="true" hidden="false" outlineLevel="0" max="518" min="518" style="1" width="10.71"/>
    <col collapsed="false" customWidth="true" hidden="false" outlineLevel="0" max="519" min="519" style="1" width="14.15"/>
    <col collapsed="false" customWidth="true" hidden="false" outlineLevel="0" max="520" min="520" style="1" width="9.71"/>
    <col collapsed="false" customWidth="true" hidden="false" outlineLevel="0" max="521" min="521" style="1" width="8.71"/>
    <col collapsed="false" customWidth="true" hidden="false" outlineLevel="0" max="522" min="522" style="1" width="12.57"/>
    <col collapsed="false" customWidth="true" hidden="false" outlineLevel="0" max="523" min="523" style="1" width="9.71"/>
    <col collapsed="false" customWidth="true" hidden="false" outlineLevel="0" max="524" min="524" style="1" width="10.58"/>
    <col collapsed="false" customWidth="true" hidden="false" outlineLevel="0" max="525" min="525" style="1" width="11.14"/>
    <col collapsed="false" customWidth="true" hidden="false" outlineLevel="0" max="527" min="526" style="1" width="9.71"/>
    <col collapsed="false" customWidth="true" hidden="false" outlineLevel="0" max="528" min="528" style="1" width="10.58"/>
    <col collapsed="false" customWidth="true" hidden="false" outlineLevel="0" max="529" min="529" style="1" width="12.29"/>
    <col collapsed="false" customWidth="true" hidden="false" outlineLevel="0" max="530" min="530" style="1" width="10.42"/>
    <col collapsed="false" customWidth="false" hidden="false" outlineLevel="0" max="531" min="531" style="1" width="11.42"/>
    <col collapsed="false" customWidth="true" hidden="false" outlineLevel="0" max="532" min="532" style="1" width="10"/>
    <col collapsed="false" customWidth="true" hidden="false" outlineLevel="0" max="533" min="533" style="1" width="10.29"/>
    <col collapsed="false" customWidth="true" hidden="false" outlineLevel="0" max="534" min="534" style="1" width="11.14"/>
    <col collapsed="false" customWidth="true" hidden="false" outlineLevel="0" max="535" min="535" style="1" width="9.29"/>
    <col collapsed="false" customWidth="true" hidden="false" outlineLevel="0" max="536" min="536" style="1" width="11.14"/>
    <col collapsed="false" customWidth="true" hidden="false" outlineLevel="0" max="537" min="537" style="1" width="15.29"/>
    <col collapsed="false" customWidth="true" hidden="false" outlineLevel="0" max="538" min="538" style="1" width="13.7"/>
    <col collapsed="false" customWidth="true" hidden="false" outlineLevel="0" max="539" min="539" style="1" width="10.99"/>
    <col collapsed="false" customWidth="true" hidden="false" outlineLevel="0" max="540" min="540" style="1" width="9.71"/>
    <col collapsed="false" customWidth="true" hidden="false" outlineLevel="0" max="541" min="541" style="1" width="12.71"/>
    <col collapsed="false" customWidth="true" hidden="false" outlineLevel="0" max="542" min="542" style="1" width="11.57"/>
    <col collapsed="false" customWidth="true" hidden="false" outlineLevel="0" max="543" min="543" style="1" width="12.42"/>
    <col collapsed="false" customWidth="true" hidden="false" outlineLevel="0" max="544" min="544" style="1" width="9.71"/>
    <col collapsed="false" customWidth="true" hidden="false" outlineLevel="0" max="546" min="545" style="1" width="8.86"/>
    <col collapsed="false" customWidth="true" hidden="false" outlineLevel="0" max="547" min="547" style="1" width="11.86"/>
    <col collapsed="false" customWidth="true" hidden="false" outlineLevel="0" max="548" min="548" style="1" width="10.42"/>
    <col collapsed="false" customWidth="true" hidden="false" outlineLevel="0" max="549" min="549" style="1" width="11.29"/>
    <col collapsed="false" customWidth="true" hidden="false" outlineLevel="0" max="550" min="550" style="1" width="10.14"/>
    <col collapsed="false" customWidth="true" hidden="false" outlineLevel="0" max="551" min="551" style="1" width="10"/>
    <col collapsed="false" customWidth="true" hidden="false" outlineLevel="0" max="552" min="552" style="1" width="10.71"/>
    <col collapsed="false" customWidth="true" hidden="false" outlineLevel="0" max="553" min="553" style="1" width="10"/>
    <col collapsed="false" customWidth="true" hidden="false" outlineLevel="0" max="554" min="554" style="1" width="9.71"/>
    <col collapsed="false" customWidth="true" hidden="false" outlineLevel="0" max="555" min="555" style="1" width="10"/>
    <col collapsed="false" customWidth="true" hidden="false" outlineLevel="0" max="556" min="556" style="1" width="9.14"/>
    <col collapsed="false" customWidth="true" hidden="false" outlineLevel="0" max="557" min="557" style="1" width="10"/>
    <col collapsed="false" customWidth="true" hidden="false" outlineLevel="0" max="558" min="558" style="1" width="9.71"/>
    <col collapsed="false" customWidth="true" hidden="false" outlineLevel="0" max="559" min="559" style="1" width="11.57"/>
    <col collapsed="false" customWidth="true" hidden="false" outlineLevel="0" max="560" min="560" style="1" width="10.85"/>
    <col collapsed="false" customWidth="true" hidden="false" outlineLevel="0" max="561" min="561" style="1" width="11.29"/>
    <col collapsed="false" customWidth="true" hidden="false" outlineLevel="0" max="562" min="562" style="1" width="15"/>
    <col collapsed="false" customWidth="true" hidden="false" outlineLevel="0" max="563" min="563" style="1" width="14.43"/>
    <col collapsed="false" customWidth="true" hidden="false" outlineLevel="0" max="767" min="564" style="1" width="9.14"/>
    <col collapsed="false" customWidth="true" hidden="false" outlineLevel="0" max="768" min="768" style="1" width="18.58"/>
    <col collapsed="false" customWidth="true" hidden="false" outlineLevel="0" max="769" min="769" style="1" width="10.85"/>
    <col collapsed="false" customWidth="true" hidden="false" outlineLevel="0" max="771" min="770" style="1" width="9.71"/>
    <col collapsed="false" customWidth="true" hidden="false" outlineLevel="0" max="772" min="772" style="1" width="10.29"/>
    <col collapsed="false" customWidth="true" hidden="false" outlineLevel="0" max="773" min="773" style="1" width="9.71"/>
    <col collapsed="false" customWidth="true" hidden="false" outlineLevel="0" max="774" min="774" style="1" width="10.71"/>
    <col collapsed="false" customWidth="true" hidden="false" outlineLevel="0" max="775" min="775" style="1" width="14.15"/>
    <col collapsed="false" customWidth="true" hidden="false" outlineLevel="0" max="776" min="776" style="1" width="9.71"/>
    <col collapsed="false" customWidth="true" hidden="false" outlineLevel="0" max="777" min="777" style="1" width="8.71"/>
    <col collapsed="false" customWidth="true" hidden="false" outlineLevel="0" max="778" min="778" style="1" width="12.57"/>
    <col collapsed="false" customWidth="true" hidden="false" outlineLevel="0" max="779" min="779" style="1" width="9.71"/>
    <col collapsed="false" customWidth="true" hidden="false" outlineLevel="0" max="780" min="780" style="1" width="10.58"/>
    <col collapsed="false" customWidth="true" hidden="false" outlineLevel="0" max="781" min="781" style="1" width="11.14"/>
    <col collapsed="false" customWidth="true" hidden="false" outlineLevel="0" max="783" min="782" style="1" width="9.71"/>
    <col collapsed="false" customWidth="true" hidden="false" outlineLevel="0" max="784" min="784" style="1" width="10.58"/>
    <col collapsed="false" customWidth="true" hidden="false" outlineLevel="0" max="785" min="785" style="1" width="12.29"/>
    <col collapsed="false" customWidth="true" hidden="false" outlineLevel="0" max="786" min="786" style="1" width="10.42"/>
    <col collapsed="false" customWidth="false" hidden="false" outlineLevel="0" max="787" min="787" style="1" width="11.42"/>
    <col collapsed="false" customWidth="true" hidden="false" outlineLevel="0" max="788" min="788" style="1" width="10"/>
    <col collapsed="false" customWidth="true" hidden="false" outlineLevel="0" max="789" min="789" style="1" width="10.29"/>
    <col collapsed="false" customWidth="true" hidden="false" outlineLevel="0" max="790" min="790" style="1" width="11.14"/>
    <col collapsed="false" customWidth="true" hidden="false" outlineLevel="0" max="791" min="791" style="1" width="9.29"/>
    <col collapsed="false" customWidth="true" hidden="false" outlineLevel="0" max="792" min="792" style="1" width="11.14"/>
    <col collapsed="false" customWidth="true" hidden="false" outlineLevel="0" max="793" min="793" style="1" width="15.29"/>
    <col collapsed="false" customWidth="true" hidden="false" outlineLevel="0" max="794" min="794" style="1" width="13.7"/>
    <col collapsed="false" customWidth="true" hidden="false" outlineLevel="0" max="795" min="795" style="1" width="10.99"/>
    <col collapsed="false" customWidth="true" hidden="false" outlineLevel="0" max="796" min="796" style="1" width="9.71"/>
    <col collapsed="false" customWidth="true" hidden="false" outlineLevel="0" max="797" min="797" style="1" width="12.71"/>
    <col collapsed="false" customWidth="true" hidden="false" outlineLevel="0" max="798" min="798" style="1" width="11.57"/>
    <col collapsed="false" customWidth="true" hidden="false" outlineLevel="0" max="799" min="799" style="1" width="12.42"/>
    <col collapsed="false" customWidth="true" hidden="false" outlineLevel="0" max="800" min="800" style="1" width="9.71"/>
    <col collapsed="false" customWidth="true" hidden="false" outlineLevel="0" max="802" min="801" style="1" width="8.86"/>
    <col collapsed="false" customWidth="true" hidden="false" outlineLevel="0" max="803" min="803" style="1" width="11.86"/>
    <col collapsed="false" customWidth="true" hidden="false" outlineLevel="0" max="804" min="804" style="1" width="10.42"/>
    <col collapsed="false" customWidth="true" hidden="false" outlineLevel="0" max="805" min="805" style="1" width="11.29"/>
    <col collapsed="false" customWidth="true" hidden="false" outlineLevel="0" max="806" min="806" style="1" width="10.14"/>
    <col collapsed="false" customWidth="true" hidden="false" outlineLevel="0" max="807" min="807" style="1" width="10"/>
    <col collapsed="false" customWidth="true" hidden="false" outlineLevel="0" max="808" min="808" style="1" width="10.71"/>
    <col collapsed="false" customWidth="true" hidden="false" outlineLevel="0" max="809" min="809" style="1" width="10"/>
    <col collapsed="false" customWidth="true" hidden="false" outlineLevel="0" max="810" min="810" style="1" width="9.71"/>
    <col collapsed="false" customWidth="true" hidden="false" outlineLevel="0" max="811" min="811" style="1" width="10"/>
    <col collapsed="false" customWidth="true" hidden="false" outlineLevel="0" max="812" min="812" style="1" width="9.14"/>
    <col collapsed="false" customWidth="true" hidden="false" outlineLevel="0" max="813" min="813" style="1" width="10"/>
    <col collapsed="false" customWidth="true" hidden="false" outlineLevel="0" max="814" min="814" style="1" width="9.71"/>
    <col collapsed="false" customWidth="true" hidden="false" outlineLevel="0" max="815" min="815" style="1" width="11.57"/>
    <col collapsed="false" customWidth="true" hidden="false" outlineLevel="0" max="816" min="816" style="1" width="10.85"/>
    <col collapsed="false" customWidth="true" hidden="false" outlineLevel="0" max="817" min="817" style="1" width="11.29"/>
    <col collapsed="false" customWidth="true" hidden="false" outlineLevel="0" max="818" min="818" style="1" width="15"/>
    <col collapsed="false" customWidth="true" hidden="false" outlineLevel="0" max="819" min="819" style="1" width="14.43"/>
    <col collapsed="false" customWidth="true" hidden="false" outlineLevel="0" max="1023" min="820" style="1" width="9.14"/>
    <col collapsed="false" customWidth="true" hidden="false" outlineLevel="0" max="1025" min="1024" style="1" width="18.58"/>
  </cols>
  <sheetData>
    <row r="1" customFormat="false" ht="12.75" hidden="false" customHeight="true" outlineLevel="0" collapsed="false">
      <c r="A1" s="2" t="s">
        <v>0</v>
      </c>
      <c r="B1" s="3" t="s">
        <v>1</v>
      </c>
      <c r="C1" s="3"/>
      <c r="D1" s="3"/>
      <c r="E1" s="3" t="s">
        <v>2</v>
      </c>
      <c r="F1" s="3"/>
      <c r="G1" s="3"/>
      <c r="H1" s="3" t="s">
        <v>3</v>
      </c>
      <c r="I1" s="3"/>
      <c r="J1" s="3"/>
      <c r="K1" s="3" t="s">
        <v>4</v>
      </c>
      <c r="L1" s="3"/>
      <c r="M1" s="3"/>
      <c r="N1" s="3" t="s">
        <v>5</v>
      </c>
      <c r="O1" s="3"/>
      <c r="P1" s="3"/>
      <c r="Q1" s="3" t="s">
        <v>6</v>
      </c>
      <c r="R1" s="3"/>
      <c r="S1" s="3"/>
      <c r="T1" s="3" t="s">
        <v>7</v>
      </c>
      <c r="U1" s="3"/>
      <c r="V1" s="3"/>
      <c r="W1" s="3" t="s">
        <v>8</v>
      </c>
      <c r="X1" s="3"/>
      <c r="Y1" s="3"/>
      <c r="Z1" s="3" t="s">
        <v>0</v>
      </c>
      <c r="AA1" s="3" t="s">
        <v>9</v>
      </c>
      <c r="AB1" s="3"/>
      <c r="AC1" s="3"/>
      <c r="AD1" s="3" t="s">
        <v>10</v>
      </c>
      <c r="AE1" s="3"/>
      <c r="AF1" s="3"/>
      <c r="AG1" s="3" t="s">
        <v>11</v>
      </c>
      <c r="AH1" s="3"/>
      <c r="AI1" s="3"/>
      <c r="AJ1" s="3" t="s">
        <v>12</v>
      </c>
      <c r="AK1" s="3"/>
      <c r="AL1" s="3"/>
      <c r="AM1" s="3" t="s">
        <v>13</v>
      </c>
      <c r="AN1" s="3"/>
      <c r="AO1" s="3"/>
      <c r="AP1" s="3" t="s">
        <v>14</v>
      </c>
      <c r="AQ1" s="3"/>
      <c r="AR1" s="3"/>
      <c r="AS1" s="3" t="s">
        <v>15</v>
      </c>
      <c r="AT1" s="3"/>
      <c r="AU1" s="3"/>
      <c r="AV1" s="3" t="s">
        <v>16</v>
      </c>
      <c r="AW1" s="3"/>
      <c r="AX1" s="3"/>
      <c r="AY1" s="4"/>
      <c r="AZ1" s="4"/>
    </row>
    <row r="2" customFormat="false" ht="36" hidden="false" customHeight="false" outlineLevel="0" collapsed="false">
      <c r="A2" s="3" t="s">
        <v>17</v>
      </c>
      <c r="B2" s="5" t="s">
        <v>18</v>
      </c>
      <c r="C2" s="6" t="s">
        <v>19</v>
      </c>
      <c r="D2" s="6" t="s">
        <v>20</v>
      </c>
      <c r="E2" s="5" t="s">
        <v>18</v>
      </c>
      <c r="F2" s="6" t="s">
        <v>19</v>
      </c>
      <c r="G2" s="6" t="s">
        <v>20</v>
      </c>
      <c r="H2" s="5" t="s">
        <v>18</v>
      </c>
      <c r="I2" s="6" t="s">
        <v>19</v>
      </c>
      <c r="J2" s="6" t="s">
        <v>20</v>
      </c>
      <c r="K2" s="6" t="s">
        <v>18</v>
      </c>
      <c r="L2" s="6" t="s">
        <v>19</v>
      </c>
      <c r="M2" s="6" t="s">
        <v>20</v>
      </c>
      <c r="N2" s="5" t="s">
        <v>18</v>
      </c>
      <c r="O2" s="6" t="s">
        <v>19</v>
      </c>
      <c r="P2" s="6" t="s">
        <v>20</v>
      </c>
      <c r="Q2" s="6" t="s">
        <v>18</v>
      </c>
      <c r="R2" s="6" t="s">
        <v>19</v>
      </c>
      <c r="S2" s="6" t="s">
        <v>20</v>
      </c>
      <c r="T2" s="6" t="s">
        <v>18</v>
      </c>
      <c r="U2" s="6" t="s">
        <v>19</v>
      </c>
      <c r="V2" s="6" t="s">
        <v>20</v>
      </c>
      <c r="W2" s="6" t="s">
        <v>18</v>
      </c>
      <c r="X2" s="6" t="s">
        <v>19</v>
      </c>
      <c r="Y2" s="6" t="s">
        <v>20</v>
      </c>
      <c r="Z2" s="6" t="s">
        <v>17</v>
      </c>
      <c r="AA2" s="6" t="s">
        <v>18</v>
      </c>
      <c r="AB2" s="6" t="s">
        <v>19</v>
      </c>
      <c r="AC2" s="6" t="s">
        <v>20</v>
      </c>
      <c r="AD2" s="6" t="s">
        <v>18</v>
      </c>
      <c r="AE2" s="6" t="s">
        <v>19</v>
      </c>
      <c r="AF2" s="6" t="s">
        <v>20</v>
      </c>
      <c r="AG2" s="6" t="s">
        <v>18</v>
      </c>
      <c r="AH2" s="6" t="s">
        <v>19</v>
      </c>
      <c r="AI2" s="6" t="s">
        <v>20</v>
      </c>
      <c r="AJ2" s="6" t="s">
        <v>18</v>
      </c>
      <c r="AK2" s="6" t="s">
        <v>19</v>
      </c>
      <c r="AL2" s="6" t="s">
        <v>20</v>
      </c>
      <c r="AM2" s="6" t="s">
        <v>18</v>
      </c>
      <c r="AN2" s="6" t="s">
        <v>19</v>
      </c>
      <c r="AO2" s="6" t="s">
        <v>20</v>
      </c>
      <c r="AP2" s="6" t="s">
        <v>18</v>
      </c>
      <c r="AQ2" s="6" t="s">
        <v>19</v>
      </c>
      <c r="AR2" s="6" t="s">
        <v>20</v>
      </c>
      <c r="AS2" s="6" t="s">
        <v>18</v>
      </c>
      <c r="AT2" s="6" t="s">
        <v>19</v>
      </c>
      <c r="AU2" s="6" t="s">
        <v>20</v>
      </c>
      <c r="AV2" s="5" t="s">
        <v>18</v>
      </c>
      <c r="AW2" s="6" t="s">
        <v>19</v>
      </c>
      <c r="AX2" s="6" t="s">
        <v>20</v>
      </c>
      <c r="AY2" s="4"/>
      <c r="AZ2" s="4"/>
    </row>
    <row r="3" customFormat="false" ht="12.75" hidden="false" customHeight="false" outlineLevel="0" collapsed="false">
      <c r="A3" s="7" t="s">
        <v>21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7" t="s">
        <v>21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4" t="s">
        <v>22</v>
      </c>
      <c r="AZ3" s="4" t="s">
        <v>23</v>
      </c>
    </row>
    <row r="4" customFormat="false" ht="36" hidden="false" customHeight="false" outlineLevel="0" collapsed="false">
      <c r="A4" s="6" t="s">
        <v>24</v>
      </c>
      <c r="B4" s="6" t="n">
        <f aca="false">(C4*100)/D4-100</f>
        <v>15.3207508250825</v>
      </c>
      <c r="C4" s="9" t="n">
        <v>147.125</v>
      </c>
      <c r="D4" s="9" t="n">
        <v>127.578947368421</v>
      </c>
      <c r="E4" s="6" t="n">
        <f aca="false">(F4*100)/G4-100</f>
        <v>16</v>
      </c>
      <c r="F4" s="10" t="n">
        <v>145</v>
      </c>
      <c r="G4" s="10" t="n">
        <v>125</v>
      </c>
      <c r="H4" s="6" t="n">
        <f aca="false">(I4*100)/J4-100</f>
        <v>18.2539682539683</v>
      </c>
      <c r="I4" s="10" t="n">
        <v>149</v>
      </c>
      <c r="J4" s="11" t="n">
        <v>126</v>
      </c>
      <c r="K4" s="6" t="n">
        <f aca="false">(L4*100)/M4-100</f>
        <v>2.17391304347827</v>
      </c>
      <c r="L4" s="10" t="n">
        <v>141</v>
      </c>
      <c r="M4" s="10" t="n">
        <v>138</v>
      </c>
      <c r="N4" s="6" t="n">
        <f aca="false">(O4*100)/P4-100</f>
        <v>10.2941176470588</v>
      </c>
      <c r="O4" s="10" t="n">
        <v>150</v>
      </c>
      <c r="P4" s="10" t="n">
        <v>136</v>
      </c>
      <c r="Q4" s="6"/>
      <c r="R4" s="12" t="n">
        <v>165</v>
      </c>
      <c r="S4" s="13"/>
      <c r="T4" s="6"/>
      <c r="U4" s="10" t="n">
        <v>150</v>
      </c>
      <c r="V4" s="10"/>
      <c r="W4" s="6" t="n">
        <f aca="false">(X4*100)/Y4-100</f>
        <v>9.23076923076923</v>
      </c>
      <c r="X4" s="10" t="n">
        <v>142</v>
      </c>
      <c r="Y4" s="10" t="n">
        <v>130</v>
      </c>
      <c r="Z4" s="6" t="s">
        <v>24</v>
      </c>
      <c r="AA4" s="6" t="n">
        <f aca="false">(AB4*100)/AC4-100</f>
        <v>9.48905109489051</v>
      </c>
      <c r="AB4" s="14" t="n">
        <v>150</v>
      </c>
      <c r="AC4" s="14" t="n">
        <v>137</v>
      </c>
      <c r="AD4" s="6" t="n">
        <f aca="false">(AE4*100)/AF4-100</f>
        <v>19.8347107438017</v>
      </c>
      <c r="AE4" s="10" t="n">
        <v>145</v>
      </c>
      <c r="AF4" s="10" t="n">
        <v>121</v>
      </c>
      <c r="AG4" s="6" t="n">
        <f aca="false">(AH4*100)/AI4-100</f>
        <v>5.71428571428571</v>
      </c>
      <c r="AH4" s="10" t="n">
        <v>148</v>
      </c>
      <c r="AI4" s="9" t="n">
        <v>140</v>
      </c>
      <c r="AJ4" s="6" t="n">
        <f aca="false">(AK4*100)/AL4-100</f>
        <v>6.66666666666667</v>
      </c>
      <c r="AK4" s="10" t="n">
        <v>144</v>
      </c>
      <c r="AL4" s="10" t="n">
        <v>135</v>
      </c>
      <c r="AM4" s="15" t="n">
        <f aca="false">(AN4*100)/AO4-100</f>
        <v>30.7692307692308</v>
      </c>
      <c r="AN4" s="10" t="n">
        <v>170</v>
      </c>
      <c r="AO4" s="10" t="n">
        <v>130</v>
      </c>
      <c r="AP4" s="6" t="n">
        <f aca="false">(AQ4*100)/AR4-100</f>
        <v>28.7878787878788</v>
      </c>
      <c r="AQ4" s="10" t="n">
        <v>170</v>
      </c>
      <c r="AR4" s="10" t="n">
        <v>132</v>
      </c>
      <c r="AS4" s="6" t="n">
        <f aca="false">(AT4*100)/AU4-100</f>
        <v>17.1428571428571</v>
      </c>
      <c r="AT4" s="16" t="n">
        <v>164</v>
      </c>
      <c r="AU4" s="16" t="n">
        <v>140</v>
      </c>
      <c r="AV4" s="6" t="n">
        <f aca="false">(AW4*100)/AX4-100</f>
        <v>5.76818181818182</v>
      </c>
      <c r="AW4" s="14" t="n">
        <v>139.614</v>
      </c>
      <c r="AX4" s="14" t="n">
        <v>132</v>
      </c>
      <c r="AY4" s="4" t="n">
        <f aca="false">MAX(B4,E4,H4,K4,N4,Q4,T4,W4,AA4,AD4,AG4,AJ4,AM4,AP4,AS4,AV4)</f>
        <v>30.7692307692308</v>
      </c>
      <c r="AZ4" s="17" t="n">
        <f aca="false">MIN(B4,E4,H4,K4,N4,Q4,T4,W4,AA4,AD4,AG4,AJ4,AM4,AP4,AS4,AV4)</f>
        <v>2.17391304347827</v>
      </c>
    </row>
    <row r="5" customFormat="false" ht="21" hidden="false" customHeight="true" outlineLevel="0" collapsed="false">
      <c r="A5" s="2" t="s">
        <v>25</v>
      </c>
      <c r="B5" s="6" t="n">
        <f aca="false">(C5*100)/D5-100</f>
        <v>2.89815238967782</v>
      </c>
      <c r="C5" s="9" t="n">
        <v>118.92</v>
      </c>
      <c r="D5" s="9" t="n">
        <v>115.570588235294</v>
      </c>
      <c r="E5" s="6" t="n">
        <f aca="false">(F5*100)/G5-100</f>
        <v>8.33333333333333</v>
      </c>
      <c r="F5" s="10" t="n">
        <v>130</v>
      </c>
      <c r="G5" s="10" t="n">
        <v>120</v>
      </c>
      <c r="H5" s="6" t="n">
        <f aca="false">(I5*100)/J5-100</f>
        <v>10.3448275862069</v>
      </c>
      <c r="I5" s="10" t="n">
        <v>128</v>
      </c>
      <c r="J5" s="11" t="n">
        <v>116</v>
      </c>
      <c r="K5" s="6" t="n">
        <f aca="false">(L5*100)/M5-100</f>
        <v>8</v>
      </c>
      <c r="L5" s="10" t="n">
        <v>135</v>
      </c>
      <c r="M5" s="10" t="n">
        <v>125</v>
      </c>
      <c r="N5" s="6" t="n">
        <f aca="false">(O5*100)/P5-100</f>
        <v>25</v>
      </c>
      <c r="O5" s="10" t="n">
        <v>160</v>
      </c>
      <c r="P5" s="10" t="n">
        <v>128</v>
      </c>
      <c r="Q5" s="6" t="n">
        <f aca="false">(R5*100)/S5-100</f>
        <v>2.85714285714286</v>
      </c>
      <c r="R5" s="12" t="n">
        <v>144</v>
      </c>
      <c r="S5" s="13" t="n">
        <v>140</v>
      </c>
      <c r="T5" s="6" t="n">
        <f aca="false">(U5*100)/V5-100</f>
        <v>1.35135135135135</v>
      </c>
      <c r="U5" s="10" t="n">
        <v>150</v>
      </c>
      <c r="V5" s="10" t="n">
        <v>148</v>
      </c>
      <c r="W5" s="6" t="n">
        <f aca="false">(X5*100)/Y5-100</f>
        <v>15.3846153846154</v>
      </c>
      <c r="X5" s="10" t="n">
        <v>120</v>
      </c>
      <c r="Y5" s="10" t="n">
        <v>104</v>
      </c>
      <c r="Z5" s="2" t="s">
        <v>25</v>
      </c>
      <c r="AA5" s="6" t="n">
        <f aca="false">(AB5*100)/AC5-100</f>
        <v>2.94117647058823</v>
      </c>
      <c r="AB5" s="14" t="n">
        <v>140</v>
      </c>
      <c r="AC5" s="14" t="n">
        <v>136</v>
      </c>
      <c r="AD5" s="6" t="n">
        <f aca="false">(AE5*100)/AF5-100</f>
        <v>22.2222222222222</v>
      </c>
      <c r="AE5" s="10" t="n">
        <v>132</v>
      </c>
      <c r="AF5" s="10" t="n">
        <v>108</v>
      </c>
      <c r="AG5" s="6" t="n">
        <f aca="false">(AH5*100)/AI5-100</f>
        <v>13.28125</v>
      </c>
      <c r="AH5" s="10" t="n">
        <v>145</v>
      </c>
      <c r="AI5" s="9" t="n">
        <v>128</v>
      </c>
      <c r="AJ5" s="6" t="n">
        <f aca="false">(AK5*100)/AL5-100</f>
        <v>0</v>
      </c>
      <c r="AK5" s="10" t="n">
        <v>113</v>
      </c>
      <c r="AL5" s="10" t="n">
        <v>113</v>
      </c>
      <c r="AM5" s="6" t="n">
        <f aca="false">(AN5*100)/AO5-100</f>
        <v>10.1694915254237</v>
      </c>
      <c r="AN5" s="10" t="n">
        <v>130</v>
      </c>
      <c r="AO5" s="10" t="n">
        <v>118</v>
      </c>
      <c r="AP5" s="6" t="n">
        <f aca="false">(AQ5*100)/AR5-100</f>
        <v>26.4957264957265</v>
      </c>
      <c r="AQ5" s="10" t="n">
        <v>148</v>
      </c>
      <c r="AR5" s="10" t="n">
        <v>117</v>
      </c>
      <c r="AS5" s="15" t="n">
        <f aca="false">(AT5*100)/AU5-100</f>
        <v>30.5785123966942</v>
      </c>
      <c r="AT5" s="16" t="n">
        <v>158</v>
      </c>
      <c r="AU5" s="16" t="n">
        <v>121</v>
      </c>
      <c r="AV5" s="18" t="n">
        <f aca="false">(AW5*100)/AX5-100</f>
        <v>-15.746138996139</v>
      </c>
      <c r="AW5" s="14" t="n">
        <v>124.695714285714</v>
      </c>
      <c r="AX5" s="14" t="n">
        <v>148</v>
      </c>
      <c r="AY5" s="4" t="n">
        <f aca="false">MAX(B5,E5,H5,K5,N5,Q5,T5,W5,AA5,AD5,AG5,AJ5,AM5,AP5,AS5,AV5)</f>
        <v>30.5785123966942</v>
      </c>
      <c r="AZ5" s="17" t="n">
        <f aca="false">MIN(B5,E5,H5,K5,N5,Q5,T5,W5,AA5,AD5,AG5,AJ5,AM5,AP5,AS5,AV5)</f>
        <v>-15.746138996139</v>
      </c>
    </row>
    <row r="6" customFormat="false" ht="26.25" hidden="false" customHeight="true" outlineLevel="0" collapsed="false">
      <c r="A6" s="2" t="s">
        <v>26</v>
      </c>
      <c r="B6" s="15" t="n">
        <f aca="false">(C6*100)/D6-100</f>
        <v>30.6128110328364</v>
      </c>
      <c r="C6" s="9" t="n">
        <v>191.553846153846</v>
      </c>
      <c r="D6" s="9" t="n">
        <v>146.657777777778</v>
      </c>
      <c r="E6" s="6" t="n">
        <f aca="false">(F6*100)/G6-100</f>
        <v>18.75</v>
      </c>
      <c r="F6" s="10" t="n">
        <v>190</v>
      </c>
      <c r="G6" s="10" t="n">
        <v>160</v>
      </c>
      <c r="H6" s="6" t="n">
        <f aca="false">(I6*100)/J6-100</f>
        <v>26.6666666666667</v>
      </c>
      <c r="I6" s="10" t="n">
        <v>190</v>
      </c>
      <c r="J6" s="11" t="n">
        <v>150</v>
      </c>
      <c r="K6" s="15" t="n">
        <f aca="false">(L6*100)/M6-100</f>
        <v>30.952380952381</v>
      </c>
      <c r="L6" s="10" t="n">
        <v>220</v>
      </c>
      <c r="M6" s="10" t="n">
        <v>168</v>
      </c>
      <c r="N6" s="6" t="n">
        <f aca="false">(O6*100)/P6-100</f>
        <v>22.5609756097561</v>
      </c>
      <c r="O6" s="10" t="n">
        <v>201</v>
      </c>
      <c r="P6" s="10" t="n">
        <v>164</v>
      </c>
      <c r="Q6" s="6" t="n">
        <f aca="false">(R6*100)/S6-100</f>
        <v>22.2222222222222</v>
      </c>
      <c r="R6" s="12" t="n">
        <v>220</v>
      </c>
      <c r="S6" s="13" t="n">
        <v>180</v>
      </c>
      <c r="T6" s="6" t="n">
        <f aca="false">(U6*100)/V6-100</f>
        <v>25</v>
      </c>
      <c r="U6" s="10" t="n">
        <v>240</v>
      </c>
      <c r="V6" s="10" t="n">
        <v>192</v>
      </c>
      <c r="W6" s="6" t="n">
        <f aca="false">(X6*100)/Y6-100</f>
        <v>18.75</v>
      </c>
      <c r="X6" s="10" t="n">
        <v>190</v>
      </c>
      <c r="Y6" s="10" t="n">
        <v>160</v>
      </c>
      <c r="Z6" s="2" t="s">
        <v>26</v>
      </c>
      <c r="AA6" s="6" t="n">
        <f aca="false">(AB6*100)/AC6-100</f>
        <v>10.7954545454545</v>
      </c>
      <c r="AB6" s="14" t="n">
        <v>195</v>
      </c>
      <c r="AC6" s="14" t="n">
        <v>176</v>
      </c>
      <c r="AD6" s="15" t="n">
        <f aca="false">(AE6*100)/AF6-100</f>
        <v>48.6486486486487</v>
      </c>
      <c r="AE6" s="10" t="n">
        <v>220</v>
      </c>
      <c r="AF6" s="10" t="n">
        <v>148</v>
      </c>
      <c r="AG6" s="6" t="n">
        <f aca="false">(AH6*100)/AI6-100</f>
        <v>12.2222222222222</v>
      </c>
      <c r="AH6" s="10" t="n">
        <v>202</v>
      </c>
      <c r="AI6" s="9" t="n">
        <v>180</v>
      </c>
      <c r="AJ6" s="6" t="n">
        <f aca="false">(AK6*100)/AL6-100</f>
        <v>1.76470588235294</v>
      </c>
      <c r="AK6" s="10" t="n">
        <v>173</v>
      </c>
      <c r="AL6" s="10" t="n">
        <v>170</v>
      </c>
      <c r="AM6" s="6" t="n">
        <f aca="false">(AN6*100)/AO6-100</f>
        <v>25</v>
      </c>
      <c r="AN6" s="10" t="n">
        <v>200</v>
      </c>
      <c r="AO6" s="10" t="n">
        <v>160</v>
      </c>
      <c r="AP6" s="6" t="n">
        <f aca="false">(AQ6*100)/AR6-100</f>
        <v>13.0177514792899</v>
      </c>
      <c r="AQ6" s="10" t="n">
        <v>191</v>
      </c>
      <c r="AR6" s="10" t="n">
        <v>169</v>
      </c>
      <c r="AS6" s="15" t="n">
        <f aca="false">(AT6*100)/AU6-100</f>
        <v>33.3333333333333</v>
      </c>
      <c r="AT6" s="16" t="n">
        <v>220</v>
      </c>
      <c r="AU6" s="16" t="n">
        <v>165</v>
      </c>
      <c r="AV6" s="6" t="n">
        <f aca="false">(AW6*100)/AX6-100</f>
        <v>9.37529411764706</v>
      </c>
      <c r="AW6" s="14" t="n">
        <v>185.938</v>
      </c>
      <c r="AX6" s="14" t="n">
        <v>170</v>
      </c>
      <c r="AY6" s="4" t="n">
        <f aca="false">MAX(B6,E6,H6,K6,N6,Q6,T6,W6,AA6,AD6,AG6,AJ6,AM6,AP6,AS6,AV6)</f>
        <v>48.6486486486487</v>
      </c>
      <c r="AZ6" s="17" t="n">
        <f aca="false">MIN(B6,E6,H6,K6,N6,Q6,T6,W6,AA6,AD6,AG6,AJ6,AM6,AP6,AS6,AV6)</f>
        <v>1.76470588235294</v>
      </c>
    </row>
    <row r="7" customFormat="false" ht="12.75" hidden="false" customHeight="false" outlineLevel="0" collapsed="false">
      <c r="A7" s="7" t="s">
        <v>27</v>
      </c>
      <c r="B7" s="8"/>
      <c r="C7" s="8"/>
      <c r="D7" s="8"/>
      <c r="E7" s="8"/>
      <c r="F7" s="8"/>
      <c r="G7" s="8"/>
      <c r="H7" s="8"/>
      <c r="I7" s="19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7" t="s">
        <v>27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4" t="n">
        <f aca="false">MAX(B7,E7,H7,K7,N7,Q7,T7,W7,AA7,AD7,AG7,AJ7,AM7,AP7,AS7,AV7)</f>
        <v>0</v>
      </c>
      <c r="AZ7" s="17" t="n">
        <f aca="false">MIN(B7,E7,H7,K7,N7,Q7,T7,W7,AA7,AD7,AG7,AJ7,AM7,AP7,AS7,AV7)</f>
        <v>0</v>
      </c>
    </row>
    <row r="8" customFormat="false" ht="36" hidden="false" customHeight="false" outlineLevel="0" collapsed="false">
      <c r="A8" s="2" t="s">
        <v>28</v>
      </c>
      <c r="B8" s="6" t="n">
        <f aca="false">(C8*100)/D8-100</f>
        <v>1.49253731343285</v>
      </c>
      <c r="C8" s="9" t="n">
        <v>90.6666666666667</v>
      </c>
      <c r="D8" s="9" t="n">
        <v>89.3333333333333</v>
      </c>
      <c r="E8" s="6"/>
      <c r="F8" s="20" t="n">
        <v>205</v>
      </c>
      <c r="G8" s="20"/>
      <c r="H8" s="18" t="n">
        <f aca="false">(I8*100)/J8-100</f>
        <v>-3.15789473684211</v>
      </c>
      <c r="I8" s="20" t="n">
        <v>92</v>
      </c>
      <c r="J8" s="11" t="n">
        <v>95</v>
      </c>
      <c r="K8" s="18" t="n">
        <f aca="false">(L8*100)/M8-100</f>
        <v>-33.1210191082803</v>
      </c>
      <c r="L8" s="10" t="n">
        <v>105</v>
      </c>
      <c r="M8" s="10" t="n">
        <v>157</v>
      </c>
      <c r="N8" s="6" t="n">
        <f aca="false">(O8*100)/P8-100</f>
        <v>2.22222222222223</v>
      </c>
      <c r="O8" s="20" t="n">
        <v>92</v>
      </c>
      <c r="P8" s="20" t="n">
        <v>90</v>
      </c>
      <c r="Q8" s="6"/>
      <c r="R8" s="21"/>
      <c r="S8" s="21" t="n">
        <v>100</v>
      </c>
      <c r="T8" s="18" t="n">
        <f aca="false">(U8*100)/V8-100</f>
        <v>-1.05263157894737</v>
      </c>
      <c r="U8" s="20" t="n">
        <v>94</v>
      </c>
      <c r="V8" s="20" t="n">
        <v>95</v>
      </c>
      <c r="W8" s="6" t="n">
        <f aca="false">(X8*100)/Y8-100</f>
        <v>7.14285714285714</v>
      </c>
      <c r="X8" s="20" t="n">
        <v>90</v>
      </c>
      <c r="Y8" s="20" t="n">
        <v>84</v>
      </c>
      <c r="Z8" s="2" t="s">
        <v>28</v>
      </c>
      <c r="AA8" s="6" t="n">
        <f aca="false">(AB8*100)/AC8-100</f>
        <v>3</v>
      </c>
      <c r="AB8" s="9" t="n">
        <v>103</v>
      </c>
      <c r="AC8" s="9" t="n">
        <v>100</v>
      </c>
      <c r="AD8" s="18" t="n">
        <f aca="false">(AE8*100)/AF8-100</f>
        <v>-2.75229357798165</v>
      </c>
      <c r="AE8" s="20" t="n">
        <v>106</v>
      </c>
      <c r="AF8" s="20" t="n">
        <v>109</v>
      </c>
      <c r="AG8" s="18" t="n">
        <f aca="false">(AH8*100)/AI8-100</f>
        <v>-8.24742268041237</v>
      </c>
      <c r="AH8" s="20" t="n">
        <v>89</v>
      </c>
      <c r="AI8" s="9" t="n">
        <v>97</v>
      </c>
      <c r="AJ8" s="6" t="n">
        <f aca="false">(AK8*100)/AL8-100</f>
        <v>2.32558139534883</v>
      </c>
      <c r="AK8" s="10" t="n">
        <v>88</v>
      </c>
      <c r="AL8" s="20" t="n">
        <v>86</v>
      </c>
      <c r="AM8" s="18" t="n">
        <f aca="false">(AN8*100)/AO8-100</f>
        <v>-6.25</v>
      </c>
      <c r="AN8" s="20" t="n">
        <v>90</v>
      </c>
      <c r="AO8" s="20" t="n">
        <v>96</v>
      </c>
      <c r="AP8" s="6"/>
      <c r="AQ8" s="20" t="n">
        <v>165</v>
      </c>
      <c r="AR8" s="20" t="n">
        <v>82</v>
      </c>
      <c r="AS8" s="6" t="n">
        <f aca="false">(AT8*100)/AU8-100</f>
        <v>4.26829268292683</v>
      </c>
      <c r="AT8" s="22" t="n">
        <v>171</v>
      </c>
      <c r="AU8" s="22" t="n">
        <v>164</v>
      </c>
      <c r="AV8" s="6" t="n">
        <f aca="false">(AW8*100)/AX8-100</f>
        <v>5.32045454545454</v>
      </c>
      <c r="AW8" s="11" t="n">
        <v>92.682</v>
      </c>
      <c r="AX8" s="23" t="n">
        <v>88</v>
      </c>
      <c r="AY8" s="4" t="n">
        <f aca="false">MAX(B8,E8,H8,K8,N8,Q8,T8,W8,AA8,AD8,AG8,AJ8,AM8,AP8,AS8,AV8)</f>
        <v>7.14285714285714</v>
      </c>
      <c r="AZ8" s="17" t="n">
        <f aca="false">MIN(B8,E8,H8,K8,N8,Q8,T8,W8,AA8,AD8,AG8,AJ8,AM8,AP8,AS8,AV8)</f>
        <v>-33.1210191082803</v>
      </c>
    </row>
    <row r="9" customFormat="false" ht="33.75" hidden="false" customHeight="true" outlineLevel="0" collapsed="false">
      <c r="A9" s="2" t="s">
        <v>29</v>
      </c>
      <c r="B9" s="6" t="n">
        <f aca="false">(C9*100)/D9-100</f>
        <v>14.8340563112345</v>
      </c>
      <c r="C9" s="9" t="n">
        <v>179.483333333333</v>
      </c>
      <c r="D9" s="9" t="n">
        <v>156.298</v>
      </c>
      <c r="E9" s="6" t="n">
        <f aca="false">(F9*100)/G9-100</f>
        <v>3.57142857142857</v>
      </c>
      <c r="F9" s="20" t="n">
        <v>174</v>
      </c>
      <c r="G9" s="20" t="n">
        <v>168</v>
      </c>
      <c r="H9" s="6" t="n">
        <f aca="false">(I9*100)/J9-100</f>
        <v>7.87878787878788</v>
      </c>
      <c r="I9" s="20" t="n">
        <v>178</v>
      </c>
      <c r="J9" s="11" t="n">
        <v>165</v>
      </c>
      <c r="K9" s="6" t="n">
        <f aca="false">(L9*100)/M9-100</f>
        <v>19.2771084337349</v>
      </c>
      <c r="L9" s="10" t="n">
        <v>198</v>
      </c>
      <c r="M9" s="10" t="n">
        <v>166</v>
      </c>
      <c r="N9" s="6" t="n">
        <f aca="false">(O9*100)/P9-100</f>
        <v>5.88235294117646</v>
      </c>
      <c r="O9" s="20" t="n">
        <v>180</v>
      </c>
      <c r="P9" s="20" t="n">
        <v>170</v>
      </c>
      <c r="Q9" s="6"/>
      <c r="R9" s="21"/>
      <c r="S9" s="21" t="n">
        <v>190</v>
      </c>
      <c r="T9" s="18" t="n">
        <f aca="false">(U9*100)/V9-100</f>
        <v>-3.2258064516129</v>
      </c>
      <c r="U9" s="20" t="n">
        <v>180</v>
      </c>
      <c r="V9" s="20" t="n">
        <v>186</v>
      </c>
      <c r="W9" s="6" t="n">
        <f aca="false">(X9*100)/Y9-100</f>
        <v>11.875</v>
      </c>
      <c r="X9" s="20" t="n">
        <v>179</v>
      </c>
      <c r="Y9" s="20" t="n">
        <v>160</v>
      </c>
      <c r="Z9" s="2" t="s">
        <v>29</v>
      </c>
      <c r="AA9" s="15" t="n">
        <f aca="false">(AB9*100)/AC9-100</f>
        <v>41.1764705882353</v>
      </c>
      <c r="AB9" s="9" t="n">
        <v>240</v>
      </c>
      <c r="AC9" s="9" t="n">
        <v>170</v>
      </c>
      <c r="AD9" s="6" t="n">
        <f aca="false">(AE9*100)/AF9-100</f>
        <v>8.125</v>
      </c>
      <c r="AE9" s="20" t="n">
        <v>173</v>
      </c>
      <c r="AF9" s="20" t="n">
        <v>160</v>
      </c>
      <c r="AG9" s="18" t="n">
        <f aca="false">(AH9*100)/AI9-100</f>
        <v>-21.4876033057851</v>
      </c>
      <c r="AH9" s="20" t="n">
        <v>190</v>
      </c>
      <c r="AI9" s="24" t="n">
        <v>242</v>
      </c>
      <c r="AJ9" s="18" t="n">
        <f aca="false">(AK9*100)/AL9-100</f>
        <v>-23.9130434782609</v>
      </c>
      <c r="AK9" s="10" t="n">
        <v>175</v>
      </c>
      <c r="AL9" s="20" t="n">
        <v>230</v>
      </c>
      <c r="AM9" s="6" t="n">
        <f aca="false">(AN9*100)/AO9-100</f>
        <v>0</v>
      </c>
      <c r="AN9" s="20" t="n">
        <v>175</v>
      </c>
      <c r="AO9" s="20" t="n">
        <v>175</v>
      </c>
      <c r="AP9" s="6" t="n">
        <f aca="false">(AQ9*100)/AR9-100</f>
        <v>1.85185185185185</v>
      </c>
      <c r="AQ9" s="20" t="n">
        <v>165</v>
      </c>
      <c r="AR9" s="20" t="n">
        <v>162</v>
      </c>
      <c r="AS9" s="6" t="n">
        <f aca="false">(AT9*100)/AU9-100</f>
        <v>6.28571428571429</v>
      </c>
      <c r="AT9" s="22" t="n">
        <v>186</v>
      </c>
      <c r="AU9" s="22" t="n">
        <v>175</v>
      </c>
      <c r="AV9" s="6" t="n">
        <f aca="false">(AW9*100)/AX9-100</f>
        <v>0.925925925925924</v>
      </c>
      <c r="AW9" s="11" t="n">
        <v>163.5</v>
      </c>
      <c r="AX9" s="23" t="n">
        <v>162</v>
      </c>
      <c r="AY9" s="4" t="n">
        <f aca="false">MAX(B9,E9,H9,K9,N9,Q9,T9,W9,AA9,AD9,AG9,AJ9,AM9,AP9,AS9,AV9)</f>
        <v>41.1764705882353</v>
      </c>
      <c r="AZ9" s="17" t="n">
        <f aca="false">MIN(B9,E9,H9,K9,N9,Q9,T9,W9,AA9,AD9,AG9,AJ9,AM9,AP9,AS9,AV9)</f>
        <v>-23.9130434782609</v>
      </c>
    </row>
    <row r="10" customFormat="false" ht="12.75" hidden="false" customHeight="false" outlineLevel="0" collapsed="false">
      <c r="A10" s="7" t="s">
        <v>30</v>
      </c>
      <c r="B10" s="8"/>
      <c r="C10" s="8"/>
      <c r="D10" s="8"/>
      <c r="E10" s="8"/>
      <c r="F10" s="8"/>
      <c r="G10" s="8"/>
      <c r="H10" s="8"/>
      <c r="I10" s="19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7" t="s">
        <v>30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4"/>
      <c r="AZ10" s="17"/>
    </row>
    <row r="11" customFormat="false" ht="26.25" hidden="false" customHeight="true" outlineLevel="0" collapsed="false">
      <c r="A11" s="2" t="s">
        <v>31</v>
      </c>
      <c r="B11" s="18" t="n">
        <f aca="false">(C11*100)/D11-100</f>
        <v>-2.30729928347212</v>
      </c>
      <c r="C11" s="9" t="n">
        <v>154.818181818182</v>
      </c>
      <c r="D11" s="9" t="n">
        <v>158.474666666667</v>
      </c>
      <c r="E11" s="18" t="n">
        <f aca="false">(F11*100)/G11-100</f>
        <v>-6.77966101694915</v>
      </c>
      <c r="F11" s="20" t="n">
        <v>165</v>
      </c>
      <c r="G11" s="25" t="n">
        <v>177</v>
      </c>
      <c r="H11" s="18" t="n">
        <f aca="false">(I11*100)/J11-100</f>
        <v>-0.625</v>
      </c>
      <c r="I11" s="20" t="n">
        <v>159</v>
      </c>
      <c r="J11" s="26" t="n">
        <v>160</v>
      </c>
      <c r="K11" s="18" t="n">
        <f aca="false">(L11*100)/M11-100</f>
        <v>-4.8780487804878</v>
      </c>
      <c r="L11" s="10" t="n">
        <v>156</v>
      </c>
      <c r="M11" s="10" t="n">
        <v>164</v>
      </c>
      <c r="N11" s="18" t="n">
        <f aca="false">(O11*100)/P11-100</f>
        <v>-15.0537634408602</v>
      </c>
      <c r="O11" s="20" t="n">
        <v>158</v>
      </c>
      <c r="P11" s="25" t="n">
        <v>186</v>
      </c>
      <c r="Q11" s="18" t="n">
        <f aca="false">(R11*100)/S11-100</f>
        <v>-2.91262135922329</v>
      </c>
      <c r="R11" s="21" t="n">
        <v>200</v>
      </c>
      <c r="S11" s="27" t="n">
        <v>206</v>
      </c>
      <c r="T11" s="18" t="n">
        <f aca="false">(U11*100)/V11-100</f>
        <v>-17.8378378378378</v>
      </c>
      <c r="U11" s="20" t="n">
        <v>152</v>
      </c>
      <c r="V11" s="25" t="n">
        <v>185</v>
      </c>
      <c r="W11" s="6" t="n">
        <f aca="false">(X11*100)/Y11-100</f>
        <v>4.93827160493827</v>
      </c>
      <c r="X11" s="20" t="n">
        <v>170</v>
      </c>
      <c r="Y11" s="25" t="n">
        <v>162</v>
      </c>
      <c r="Z11" s="2" t="s">
        <v>31</v>
      </c>
      <c r="AA11" s="6" t="n">
        <f aca="false">(AB11*100)/AC11-100</f>
        <v>0</v>
      </c>
      <c r="AB11" s="9" t="n">
        <v>208</v>
      </c>
      <c r="AC11" s="28" t="n">
        <v>208</v>
      </c>
      <c r="AD11" s="18" t="n">
        <f aca="false">(AE11*100)/AF11-100</f>
        <v>-1.81818181818181</v>
      </c>
      <c r="AE11" s="20" t="n">
        <v>162</v>
      </c>
      <c r="AF11" s="25" t="n">
        <v>165</v>
      </c>
      <c r="AG11" s="18" t="n">
        <f aca="false">(AH11*100)/AI11-100</f>
        <v>-3.5</v>
      </c>
      <c r="AH11" s="20" t="n">
        <v>193</v>
      </c>
      <c r="AI11" s="9" t="n">
        <v>200</v>
      </c>
      <c r="AJ11" s="18" t="n">
        <f aca="false">(AK11*100)/AL11-100</f>
        <v>-1.91082802547771</v>
      </c>
      <c r="AK11" s="10" t="n">
        <v>154</v>
      </c>
      <c r="AL11" s="25" t="n">
        <v>157</v>
      </c>
      <c r="AM11" s="6" t="n">
        <f aca="false">(AN11*100)/AO11-100</f>
        <v>1.14285714285714</v>
      </c>
      <c r="AN11" s="20" t="n">
        <v>177</v>
      </c>
      <c r="AO11" s="25" t="n">
        <v>175</v>
      </c>
      <c r="AP11" s="18" t="n">
        <f aca="false">(AQ11*100)/AR11-100</f>
        <v>-2.59740259740259</v>
      </c>
      <c r="AQ11" s="20" t="n">
        <v>150</v>
      </c>
      <c r="AR11" s="25" t="n">
        <v>154</v>
      </c>
      <c r="AS11" s="6" t="n">
        <f aca="false">(AT11*100)/AU11-100</f>
        <v>3.33333333333333</v>
      </c>
      <c r="AT11" s="22" t="n">
        <v>186</v>
      </c>
      <c r="AU11" s="29" t="n">
        <v>180</v>
      </c>
      <c r="AV11" s="18" t="n">
        <f aca="false">(AW11*100)/AX11-100</f>
        <v>-9.54066265060241</v>
      </c>
      <c r="AW11" s="11" t="n">
        <v>150.1625</v>
      </c>
      <c r="AX11" s="23" t="n">
        <v>166</v>
      </c>
      <c r="AY11" s="4" t="n">
        <f aca="false">MAX(B11,E11,H11,K8,N11,Q11,T11,W11,AA11,AD11,AG11,AJ11,AM11,AP11,AS11,AV11)</f>
        <v>4.93827160493827</v>
      </c>
      <c r="AZ11" s="17" t="n">
        <f aca="false">MIN(B11,E11,H11,K8,N11,Q11,T11,W11,AA11,AD11,AG11,AJ11,AM11,AP11,AS11,AV11)</f>
        <v>-33.1210191082803</v>
      </c>
    </row>
    <row r="12" customFormat="false" ht="22.5" hidden="false" customHeight="true" outlineLevel="0" collapsed="false">
      <c r="A12" s="2" t="s">
        <v>32</v>
      </c>
      <c r="B12" s="18" t="n">
        <f aca="false">(C12*100)/D12-100</f>
        <v>-17.070741583489</v>
      </c>
      <c r="C12" s="9" t="n">
        <v>228.15</v>
      </c>
      <c r="D12" s="9" t="n">
        <v>275.114</v>
      </c>
      <c r="E12" s="6" t="n">
        <f aca="false">(F12*100)/G12-100</f>
        <v>10.1123595505618</v>
      </c>
      <c r="F12" s="20" t="n">
        <v>294</v>
      </c>
      <c r="G12" s="20" t="n">
        <v>267</v>
      </c>
      <c r="H12" s="6" t="n">
        <f aca="false">(I12*100)/J12-100</f>
        <v>0</v>
      </c>
      <c r="I12" s="20" t="n">
        <v>300</v>
      </c>
      <c r="J12" s="11" t="n">
        <v>300</v>
      </c>
      <c r="K12" s="6"/>
      <c r="L12" s="10" t="n">
        <v>324</v>
      </c>
      <c r="M12" s="10"/>
      <c r="N12" s="6" t="n">
        <f aca="false">(O12*100)/P12-100</f>
        <v>3.44827586206897</v>
      </c>
      <c r="O12" s="20" t="n">
        <v>300</v>
      </c>
      <c r="P12" s="20" t="n">
        <v>290</v>
      </c>
      <c r="Q12" s="6"/>
      <c r="R12" s="21" t="n">
        <v>290</v>
      </c>
      <c r="S12" s="21"/>
      <c r="T12" s="6" t="n">
        <f aca="false">(U12*100)/V12-100</f>
        <v>9.6875</v>
      </c>
      <c r="U12" s="20" t="n">
        <v>351</v>
      </c>
      <c r="V12" s="20" t="n">
        <v>320</v>
      </c>
      <c r="W12" s="6" t="n">
        <f aca="false">(X12*100)/Y12-100</f>
        <v>0</v>
      </c>
      <c r="X12" s="20" t="n">
        <v>296</v>
      </c>
      <c r="Y12" s="20" t="n">
        <v>296</v>
      </c>
      <c r="Z12" s="2" t="s">
        <v>32</v>
      </c>
      <c r="AA12" s="6" t="n">
        <f aca="false">(AB12*100)/AC12-100</f>
        <v>3.75</v>
      </c>
      <c r="AB12" s="9" t="n">
        <v>332</v>
      </c>
      <c r="AC12" s="9" t="n">
        <v>320</v>
      </c>
      <c r="AD12" s="6"/>
      <c r="AE12" s="20"/>
      <c r="AF12" s="20"/>
      <c r="AG12" s="6"/>
      <c r="AH12" s="20" t="n">
        <v>398</v>
      </c>
      <c r="AI12" s="30"/>
      <c r="AJ12" s="18" t="n">
        <f aca="false">(AK12*100)/AL12-100</f>
        <v>-0.336700336700332</v>
      </c>
      <c r="AK12" s="10" t="n">
        <v>296</v>
      </c>
      <c r="AL12" s="20" t="n">
        <v>297</v>
      </c>
      <c r="AM12" s="18" t="n">
        <f aca="false">(AN12*100)/AO12-100</f>
        <v>-6.25</v>
      </c>
      <c r="AN12" s="20" t="n">
        <v>300</v>
      </c>
      <c r="AO12" s="20" t="n">
        <v>320</v>
      </c>
      <c r="AP12" s="6"/>
      <c r="AQ12" s="20"/>
      <c r="AR12" s="20"/>
      <c r="AS12" s="6" t="n">
        <f aca="false">(AT12*100)/AU12-100</f>
        <v>11.8577075098814</v>
      </c>
      <c r="AT12" s="22" t="n">
        <v>283</v>
      </c>
      <c r="AU12" s="22" t="n">
        <v>253</v>
      </c>
      <c r="AV12" s="18" t="n">
        <f aca="false">(AW12*100)/AX12-100</f>
        <v>-3.58974358974358</v>
      </c>
      <c r="AW12" s="11" t="n">
        <v>288.266666666667</v>
      </c>
      <c r="AX12" s="23" t="n">
        <v>299</v>
      </c>
      <c r="AY12" s="4" t="n">
        <f aca="false">MAX(B12,E12,H12,K11,N12,Q12,T12,W12,AA12,AD12,AG12,AJ12,AM12,AP12,AS12,AV12)</f>
        <v>11.8577075098814</v>
      </c>
      <c r="AZ12" s="17" t="n">
        <f aca="false">MIN(B12,E12,H12,K11,N12,Q12,T12,W12,AA12,AD12,AG12,AJ12,AM12,AP12,AS12,AV12)</f>
        <v>-17.070741583489</v>
      </c>
    </row>
    <row r="13" customFormat="false" ht="24" hidden="false" customHeight="false" outlineLevel="0" collapsed="false">
      <c r="A13" s="7" t="s">
        <v>33</v>
      </c>
      <c r="B13" s="8"/>
      <c r="C13" s="8"/>
      <c r="D13" s="8"/>
      <c r="E13" s="8"/>
      <c r="F13" s="8"/>
      <c r="G13" s="8"/>
      <c r="H13" s="8"/>
      <c r="I13" s="1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7" t="s">
        <v>33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4"/>
      <c r="AZ13" s="17"/>
    </row>
    <row r="14" customFormat="false" ht="30.75" hidden="false" customHeight="true" outlineLevel="0" collapsed="false">
      <c r="A14" s="2" t="s">
        <v>34</v>
      </c>
      <c r="B14" s="6" t="n">
        <f aca="false">(C14*100)/D14-100</f>
        <v>10.7187054976537</v>
      </c>
      <c r="C14" s="9" t="n">
        <v>189.371428571429</v>
      </c>
      <c r="D14" s="9" t="n">
        <v>171.038333333333</v>
      </c>
      <c r="E14" s="6" t="n">
        <f aca="false">(F14*100)/G14-100</f>
        <v>5.71428571428571</v>
      </c>
      <c r="F14" s="20" t="n">
        <v>185</v>
      </c>
      <c r="G14" s="20" t="n">
        <v>175</v>
      </c>
      <c r="H14" s="6" t="n">
        <f aca="false">(I14*100)/J14-100</f>
        <v>2.24719101123596</v>
      </c>
      <c r="I14" s="20" t="n">
        <v>182</v>
      </c>
      <c r="J14" s="11" t="n">
        <v>178</v>
      </c>
      <c r="K14" s="6" t="n">
        <f aca="false">(L14*100)/M14-100</f>
        <v>0</v>
      </c>
      <c r="L14" s="10" t="n">
        <v>204</v>
      </c>
      <c r="M14" s="10" t="n">
        <v>204</v>
      </c>
      <c r="N14" s="18" t="n">
        <f aca="false">(O14*100)/P14-100</f>
        <v>-2.02020202020202</v>
      </c>
      <c r="O14" s="20" t="n">
        <v>194</v>
      </c>
      <c r="P14" s="20" t="n">
        <v>198</v>
      </c>
      <c r="Q14" s="6" t="n">
        <f aca="false">(R14*100)/S14-100</f>
        <v>7.3170731707317</v>
      </c>
      <c r="R14" s="21" t="n">
        <v>220</v>
      </c>
      <c r="S14" s="31" t="n">
        <v>205</v>
      </c>
      <c r="T14" s="6" t="n">
        <f aca="false">(U14*100)/V14-100</f>
        <v>15.5555555555556</v>
      </c>
      <c r="U14" s="20" t="n">
        <v>208</v>
      </c>
      <c r="V14" s="20" t="n">
        <v>180</v>
      </c>
      <c r="W14" s="6" t="n">
        <f aca="false">(X14*100)/Y14-100</f>
        <v>12.707182320442</v>
      </c>
      <c r="X14" s="20" t="n">
        <v>204</v>
      </c>
      <c r="Y14" s="20" t="n">
        <v>181</v>
      </c>
      <c r="Z14" s="6" t="s">
        <v>34</v>
      </c>
      <c r="AA14" s="18" t="n">
        <f aca="false">(AB14*100)/AC14-100</f>
        <v>-3.84615384615384</v>
      </c>
      <c r="AB14" s="9" t="n">
        <v>200</v>
      </c>
      <c r="AC14" s="9" t="n">
        <v>208</v>
      </c>
      <c r="AD14" s="18" t="n">
        <f aca="false">(AE14*100)/AF14-100</f>
        <v>-0.487804878048777</v>
      </c>
      <c r="AE14" s="20" t="n">
        <v>204</v>
      </c>
      <c r="AF14" s="20" t="n">
        <v>205</v>
      </c>
      <c r="AG14" s="6" t="n">
        <f aca="false">(AH14*100)/AI14-100</f>
        <v>13.1578947368421</v>
      </c>
      <c r="AH14" s="20" t="n">
        <v>215</v>
      </c>
      <c r="AI14" s="9" t="n">
        <v>190</v>
      </c>
      <c r="AJ14" s="6" t="n">
        <f aca="false">(AK14*100)/AL14-100</f>
        <v>9.09090909090909</v>
      </c>
      <c r="AK14" s="10" t="n">
        <v>192</v>
      </c>
      <c r="AL14" s="20" t="n">
        <v>176</v>
      </c>
      <c r="AM14" s="6" t="n">
        <f aca="false">(AN14*100)/AO14-100</f>
        <v>5.26315789473684</v>
      </c>
      <c r="AN14" s="20" t="n">
        <v>200</v>
      </c>
      <c r="AO14" s="20" t="n">
        <v>190</v>
      </c>
      <c r="AP14" s="15" t="n">
        <f aca="false">(AQ14*100)/AR14-100</f>
        <v>30</v>
      </c>
      <c r="AQ14" s="20" t="n">
        <v>182</v>
      </c>
      <c r="AR14" s="20" t="n">
        <v>140</v>
      </c>
      <c r="AS14" s="6" t="n">
        <f aca="false">(AT14*100)/AU14-100</f>
        <v>16.4021164021164</v>
      </c>
      <c r="AT14" s="22" t="n">
        <v>220</v>
      </c>
      <c r="AU14" s="22" t="n">
        <v>189</v>
      </c>
      <c r="AV14" s="18" t="n">
        <f aca="false">(AW14*100)/AX14-100</f>
        <v>-4.84042553191489</v>
      </c>
      <c r="AW14" s="11" t="n">
        <v>178.9</v>
      </c>
      <c r="AX14" s="23" t="n">
        <v>188</v>
      </c>
      <c r="AY14" s="4" t="n">
        <f aca="false">MAX(B14,E14,H14,K14,N14,Q14,T14,W14,AA14,AD14,AG14,AJ14,AM14,AP14,AS14,AV14)</f>
        <v>30</v>
      </c>
      <c r="AZ14" s="17" t="n">
        <f aca="false">MIN(B14,E14,H14,K14,N14,Q14,T14,W14,AA14,AD14,AG14,AJ14,AM14,AP14,AS14,AV14)</f>
        <v>-4.84042553191489</v>
      </c>
    </row>
    <row r="15" customFormat="false" ht="25.5" hidden="false" customHeight="true" outlineLevel="0" collapsed="false">
      <c r="A15" s="2" t="s">
        <v>35</v>
      </c>
      <c r="B15" s="6" t="n">
        <f aca="false">(C15*100)/D15-100</f>
        <v>12.4491220311107</v>
      </c>
      <c r="C15" s="9" t="n">
        <v>191.44</v>
      </c>
      <c r="D15" s="9" t="n">
        <v>170.245882352941</v>
      </c>
      <c r="E15" s="6" t="n">
        <f aca="false">(F15*100)/G15-100</f>
        <v>5.55555555555556</v>
      </c>
      <c r="F15" s="20" t="n">
        <v>190</v>
      </c>
      <c r="G15" s="20" t="n">
        <v>180</v>
      </c>
      <c r="H15" s="6" t="n">
        <f aca="false">(I15*100)/J15-100</f>
        <v>2.27272727272727</v>
      </c>
      <c r="I15" s="20" t="n">
        <v>180</v>
      </c>
      <c r="J15" s="11" t="n">
        <v>176</v>
      </c>
      <c r="K15" s="18" t="n">
        <f aca="false">(L15*100)/M15-100</f>
        <v>-2.02020202020202</v>
      </c>
      <c r="L15" s="10" t="n">
        <v>194</v>
      </c>
      <c r="M15" s="10" t="n">
        <v>198</v>
      </c>
      <c r="N15" s="6" t="n">
        <f aca="false">(O15*100)/P15-100</f>
        <v>0.515463917525779</v>
      </c>
      <c r="O15" s="20" t="n">
        <v>195</v>
      </c>
      <c r="P15" s="20" t="n">
        <v>194</v>
      </c>
      <c r="Q15" s="6" t="n">
        <f aca="false">(R15*100)/S15-100</f>
        <v>2.4390243902439</v>
      </c>
      <c r="R15" s="21" t="n">
        <v>210</v>
      </c>
      <c r="S15" s="31" t="n">
        <v>205</v>
      </c>
      <c r="T15" s="6" t="n">
        <f aca="false">(U15*100)/V15-100</f>
        <v>10</v>
      </c>
      <c r="U15" s="20" t="n">
        <v>198</v>
      </c>
      <c r="V15" s="20" t="n">
        <v>180</v>
      </c>
      <c r="W15" s="6" t="n">
        <f aca="false">(X15*100)/Y15-100</f>
        <v>14.1242937853107</v>
      </c>
      <c r="X15" s="20" t="n">
        <v>202</v>
      </c>
      <c r="Y15" s="20" t="n">
        <v>177</v>
      </c>
      <c r="Z15" s="6" t="s">
        <v>35</v>
      </c>
      <c r="AA15" s="6" t="n">
        <f aca="false">(AB15*100)/AC15-100</f>
        <v>3.15789473684211</v>
      </c>
      <c r="AB15" s="9" t="n">
        <v>196</v>
      </c>
      <c r="AC15" s="9" t="n">
        <v>190</v>
      </c>
      <c r="AD15" s="6" t="n">
        <f aca="false">(AE15*100)/AF15-100</f>
        <v>12.5</v>
      </c>
      <c r="AE15" s="20" t="n">
        <v>198</v>
      </c>
      <c r="AF15" s="20" t="n">
        <v>176</v>
      </c>
      <c r="AG15" s="6" t="n">
        <f aca="false">(AH15*100)/AI15-100</f>
        <v>12.2994652406417</v>
      </c>
      <c r="AH15" s="20" t="n">
        <v>210</v>
      </c>
      <c r="AI15" s="9" t="n">
        <v>187</v>
      </c>
      <c r="AJ15" s="6" t="n">
        <f aca="false">(AK15*100)/AL15-100</f>
        <v>10</v>
      </c>
      <c r="AK15" s="10" t="n">
        <v>187</v>
      </c>
      <c r="AL15" s="20" t="n">
        <v>170</v>
      </c>
      <c r="AM15" s="6" t="n">
        <f aca="false">(AN15*100)/AO15-100</f>
        <v>11.1111111111111</v>
      </c>
      <c r="AN15" s="20" t="n">
        <v>200</v>
      </c>
      <c r="AO15" s="20" t="n">
        <v>180</v>
      </c>
      <c r="AP15" s="6" t="n">
        <f aca="false">(AQ15*100)/AR15-100</f>
        <v>8.33333333333333</v>
      </c>
      <c r="AQ15" s="20" t="n">
        <v>182</v>
      </c>
      <c r="AR15" s="20" t="n">
        <v>168</v>
      </c>
      <c r="AS15" s="6" t="n">
        <f aca="false">(AT15*100)/AU15-100</f>
        <v>10.5263157894737</v>
      </c>
      <c r="AT15" s="22" t="n">
        <v>210</v>
      </c>
      <c r="AU15" s="22" t="n">
        <v>190</v>
      </c>
      <c r="AV15" s="18" t="n">
        <f aca="false">(AW15*100)/AX15-100</f>
        <v>-15.2403846153846</v>
      </c>
      <c r="AW15" s="11" t="n">
        <v>189.861538461538</v>
      </c>
      <c r="AX15" s="23" t="n">
        <v>224</v>
      </c>
      <c r="AY15" s="4" t="n">
        <f aca="false">MAX(B15,E15,H15,K15,N15,Q15,T15,W15,AA15,AD15,AG15,AJ15,AM15,AP15,AS15,AV15)</f>
        <v>14.1242937853107</v>
      </c>
      <c r="AZ15" s="17" t="n">
        <f aca="false">MIN(B15,E15,H15,K15,N15,Q15,T15,W15,AA15,AD15,AG15,AJ15,AM15,AP15,AS15,AV15)</f>
        <v>-15.2403846153846</v>
      </c>
    </row>
    <row r="16" customFormat="false" ht="24" hidden="false" customHeight="true" outlineLevel="0" collapsed="false">
      <c r="A16" s="2" t="s">
        <v>36</v>
      </c>
      <c r="B16" s="32"/>
      <c r="C16" s="32"/>
      <c r="D16" s="9" t="n">
        <v>155.833333333333</v>
      </c>
      <c r="E16" s="32"/>
      <c r="F16" s="32"/>
      <c r="G16" s="32"/>
      <c r="H16" s="32"/>
      <c r="I16" s="33"/>
      <c r="J16" s="32"/>
      <c r="K16" s="32"/>
      <c r="L16" s="32"/>
      <c r="M16" s="32"/>
      <c r="N16" s="32"/>
      <c r="O16" s="32"/>
      <c r="P16" s="32"/>
      <c r="Q16" s="6"/>
      <c r="R16" s="21"/>
      <c r="S16" s="31"/>
      <c r="T16" s="32"/>
      <c r="U16" s="32"/>
      <c r="V16" s="32"/>
      <c r="W16" s="32"/>
      <c r="X16" s="32"/>
      <c r="Y16" s="32"/>
      <c r="Z16" s="6" t="s">
        <v>36</v>
      </c>
      <c r="AA16" s="6"/>
      <c r="AB16" s="9"/>
      <c r="AC16" s="9"/>
      <c r="AD16" s="6"/>
      <c r="AE16" s="20"/>
      <c r="AF16" s="20"/>
      <c r="AG16" s="6"/>
      <c r="AH16" s="20"/>
      <c r="AI16" s="30"/>
      <c r="AJ16" s="6"/>
      <c r="AK16" s="10"/>
      <c r="AL16" s="20"/>
      <c r="AM16" s="6"/>
      <c r="AN16" s="20"/>
      <c r="AO16" s="20"/>
      <c r="AP16" s="6"/>
      <c r="AQ16" s="20"/>
      <c r="AR16" s="20"/>
      <c r="AS16" s="34"/>
      <c r="AT16" s="22"/>
      <c r="AU16" s="22"/>
      <c r="AV16" s="34"/>
      <c r="AW16" s="11"/>
      <c r="AX16" s="23"/>
      <c r="AY16" s="4" t="n">
        <f aca="false">MAX(B16,E16,H16,K16,N16,Q16,T16,W16,AA16,AD16,AG16,AJ16,AM16,AP16,AS16,AV16)</f>
        <v>0</v>
      </c>
      <c r="AZ16" s="17" t="n">
        <f aca="false">MIN(B16,E16,H16,K16,N16,Q16,T16,W16,AA16,AD16,AG16,AJ16,AM16,AP16,AS16,AV16)</f>
        <v>0</v>
      </c>
    </row>
    <row r="17" customFormat="false" ht="23.25" hidden="false" customHeight="true" outlineLevel="0" collapsed="false">
      <c r="A17" s="2" t="s">
        <v>37</v>
      </c>
      <c r="B17" s="6" t="n">
        <f aca="false">(C17*100)/D17-100</f>
        <v>6.80095428242699</v>
      </c>
      <c r="C17" s="9" t="n">
        <v>140.27</v>
      </c>
      <c r="D17" s="9" t="n">
        <v>131.337777777778</v>
      </c>
      <c r="E17" s="18" t="n">
        <f aca="false">(F17*100)/G17-100</f>
        <v>-6.08108108108108</v>
      </c>
      <c r="F17" s="20" t="n">
        <v>139</v>
      </c>
      <c r="G17" s="20" t="n">
        <v>148</v>
      </c>
      <c r="H17" s="18" t="n">
        <f aca="false">(I17*100)/J17-100</f>
        <v>-5</v>
      </c>
      <c r="I17" s="20" t="n">
        <v>114</v>
      </c>
      <c r="J17" s="11" t="n">
        <v>120</v>
      </c>
      <c r="K17" s="6" t="n">
        <f aca="false">(L17*100)/M17-100</f>
        <v>1.59999999999999</v>
      </c>
      <c r="L17" s="10" t="n">
        <v>127</v>
      </c>
      <c r="M17" s="10" t="n">
        <v>125</v>
      </c>
      <c r="N17" s="18" t="n">
        <f aca="false">(O17*100)/P17-100</f>
        <v>-7.91366906474821</v>
      </c>
      <c r="O17" s="20" t="n">
        <v>128</v>
      </c>
      <c r="P17" s="20" t="n">
        <v>139</v>
      </c>
      <c r="Q17" s="6" t="n">
        <f aca="false">(R17*100)/S17-100</f>
        <v>1.35135135135135</v>
      </c>
      <c r="R17" s="21" t="n">
        <v>150</v>
      </c>
      <c r="S17" s="31" t="n">
        <v>148</v>
      </c>
      <c r="T17" s="6"/>
      <c r="U17" s="20" t="n">
        <v>154</v>
      </c>
      <c r="V17" s="20"/>
      <c r="W17" s="6" t="n">
        <f aca="false">(X17*100)/Y17-100</f>
        <v>4.4776119402985</v>
      </c>
      <c r="X17" s="20" t="n">
        <v>140</v>
      </c>
      <c r="Y17" s="20" t="n">
        <v>134</v>
      </c>
      <c r="Z17" s="6" t="s">
        <v>37</v>
      </c>
      <c r="AA17" s="6" t="n">
        <f aca="false">(AB17*100)/AC17-100</f>
        <v>4.16666666666667</v>
      </c>
      <c r="AB17" s="9" t="n">
        <v>150</v>
      </c>
      <c r="AC17" s="9" t="n">
        <v>144</v>
      </c>
      <c r="AD17" s="6" t="n">
        <f aca="false">(AE17*100)/AF17-100</f>
        <v>25.6880733944954</v>
      </c>
      <c r="AE17" s="20" t="n">
        <v>137</v>
      </c>
      <c r="AF17" s="20" t="n">
        <v>109</v>
      </c>
      <c r="AG17" s="18" t="n">
        <f aca="false">(AH17*100)/AI17-100</f>
        <v>-15.6976744186046</v>
      </c>
      <c r="AH17" s="20" t="n">
        <v>145</v>
      </c>
      <c r="AI17" s="24" t="n">
        <v>172</v>
      </c>
      <c r="AJ17" s="6" t="n">
        <f aca="false">(AK17*100)/AL17-100</f>
        <v>1.5625</v>
      </c>
      <c r="AK17" s="10" t="n">
        <v>130</v>
      </c>
      <c r="AL17" s="20" t="n">
        <v>128</v>
      </c>
      <c r="AM17" s="6" t="n">
        <f aca="false">(AN17*100)/AO17-100</f>
        <v>14.2857142857143</v>
      </c>
      <c r="AN17" s="20" t="n">
        <v>160</v>
      </c>
      <c r="AO17" s="20" t="n">
        <v>140</v>
      </c>
      <c r="AP17" s="6" t="n">
        <f aca="false">(AQ17*100)/AR17-100</f>
        <v>2.96296296296296</v>
      </c>
      <c r="AQ17" s="20" t="n">
        <v>139</v>
      </c>
      <c r="AR17" s="20" t="n">
        <v>135</v>
      </c>
      <c r="AS17" s="15" t="n">
        <f aca="false">(AT17*100)/AU17-100</f>
        <v>42.8571428571429</v>
      </c>
      <c r="AT17" s="22" t="n">
        <v>200</v>
      </c>
      <c r="AU17" s="22" t="n">
        <v>140</v>
      </c>
      <c r="AV17" s="18" t="n">
        <f aca="false">(AW17*100)/AX17-100</f>
        <v>-5.68965517241379</v>
      </c>
      <c r="AW17" s="11" t="n">
        <v>136.75</v>
      </c>
      <c r="AX17" s="35" t="n">
        <v>145</v>
      </c>
      <c r="AY17" s="4" t="n">
        <f aca="false">MAX(B17,E17,H17,K17,N17,Q17,T17,W17,AA17,AD17,AG17,AJ17,AM17,AP17,AS17,AV17)</f>
        <v>42.8571428571429</v>
      </c>
      <c r="AZ17" s="17" t="n">
        <f aca="false">MIN(B17,E17,H17,K17,N17,Q17,T17,W17,AA17,AD17,AG17,AJ17,AM17,AP17,AS17,AV17)</f>
        <v>-15.6976744186046</v>
      </c>
    </row>
    <row r="18" customFormat="false" ht="12" hidden="false" customHeight="false" outlineLevel="0" collapsed="false">
      <c r="U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8"/>
      <c r="AU18" s="39"/>
      <c r="AV18" s="37"/>
      <c r="AW18" s="40"/>
    </row>
    <row r="19" customFormat="false" ht="12" hidden="false" customHeight="true" outlineLevel="0" collapsed="false">
      <c r="B19" s="41"/>
      <c r="C19" s="42" t="s">
        <v>38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8"/>
      <c r="AU19" s="39"/>
      <c r="AV19" s="37"/>
    </row>
    <row r="20" customFormat="false" ht="12" hidden="false" customHeight="true" outlineLevel="0" collapsed="false">
      <c r="B20" s="43"/>
      <c r="C20" s="42" t="s">
        <v>39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AT20" s="44"/>
      <c r="AU20" s="45"/>
    </row>
    <row r="21" customFormat="false" ht="12" hidden="false" customHeight="true" outlineLevel="0" collapsed="false">
      <c r="B21" s="46"/>
      <c r="C21" s="42" t="s">
        <v>40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customFormat="false" ht="12" hidden="false" customHeight="true" outlineLevel="0" collapsed="false">
      <c r="B22" s="47"/>
      <c r="C22" s="42" t="s">
        <v>41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</sheetData>
  <mergeCells count="20">
    <mergeCell ref="B1:D1"/>
    <mergeCell ref="E1:G1"/>
    <mergeCell ref="H1:J1"/>
    <mergeCell ref="K1:M1"/>
    <mergeCell ref="N1:P1"/>
    <mergeCell ref="Q1:S1"/>
    <mergeCell ref="T1:V1"/>
    <mergeCell ref="W1:Y1"/>
    <mergeCell ref="AA1:AC1"/>
    <mergeCell ref="AD1:AF1"/>
    <mergeCell ref="AG1:AI1"/>
    <mergeCell ref="AJ1:AL1"/>
    <mergeCell ref="AM1:AO1"/>
    <mergeCell ref="AP1:AR1"/>
    <mergeCell ref="AS1:AU1"/>
    <mergeCell ref="AV1:AX1"/>
    <mergeCell ref="C19:N19"/>
    <mergeCell ref="C20:N20"/>
    <mergeCell ref="C21:N21"/>
    <mergeCell ref="C22:N22"/>
  </mergeCells>
  <printOptions headings="false" gridLines="false" gridLinesSet="true" horizontalCentered="false" verticalCentered="false"/>
  <pageMargins left="0.25" right="0.25" top="0.75" bottom="0.75" header="0.3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&amp;LTabela 8 &amp;C&amp;12Dynamika cen ( w zł. za decytonę)  nawozów mineralnych w maju 021r. w stosunku do maja  2020r.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LibreOffice/6.2.2.2$Windows_x86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2021-01-08T10:37:38Z</dcterms:created>
  <dc:creator>b.filipiak</dc:creator>
  <dc:description/>
  <dc:language>pl-PL</dc:language>
  <cp:lastModifiedBy>b.filipiak</cp:lastModifiedBy>
  <cp:lastPrinted>2021-04-01T09:28:08Z</cp:lastPrinted>
  <dcterms:modified xsi:type="dcterms:W3CDTF">2021-06-24T10:38:26Z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